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9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<sst xmlns="http://schemas.openxmlformats.org/spreadsheetml/2006/main" count="90" uniqueCount="86">
  <si>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</si>
  <si>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</si>
  <si>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</si>
  <si>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29</t>
  </si>
  <si>
    <t xml:space="preserve">      период: с 01 января 2019 по 31 декабря 2019 года</t>
  </si>
  <si>
    <t xml:space="preserve">Общая  площадь дома : 13359,1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</si>
  <si>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</si>
  <si>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24,45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</si>
  <si>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</si>
  <si>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</si>
  <si>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</si>
  <si>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</si>
  <si>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</si>
  <si>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</si>
  <si>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</si>
  <si>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</si>
  <si>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</si>
  <si>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</si>
  <si>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</si>
  <si>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</si>
  <si>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</si>
  <si>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</si>
  <si>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</si>
  <si>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</si>
  <si>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</si>
  <si>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</si>
  <si>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</si>
  <si>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</si>
  <si>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</si>
  <si>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</si>
  <si>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</si>
  <si>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</si>
  <si>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</si>
  <si>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</si>
  <si>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</si>
  <si>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</si>
  <si>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</si>
  <si>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</si>
  <si>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батареи питания в вычислителе на общедомовом водомерном узле</t>
  </si>
  <si>
    <t xml:space="preserve">Замена блока питания расходометра на узле учета тепловой энергии - 1шт.</t>
  </si>
  <si>
    <t xml:space="preserve">Замена радиаторов в подъезде № 6 - 21 сек.</t>
  </si>
  <si>
    <t xml:space="preserve">Промывка пластинчатого теплообменника -3 шт.</t>
  </si>
  <si>
    <t xml:space="preserve">Промывка системы отопления</t>
  </si>
  <si>
    <t xml:space="preserve">Замена шарового крана на водоподогревателе ГВС Д50 - 2шт.</t>
  </si>
  <si>
    <t xml:space="preserve">Замена радиаторов в кв.№№25, 53, 63,,95, 98,120, 124 -97 сек.</t>
  </si>
  <si>
    <t xml:space="preserve">Установка шарового крана в ТУ подъзд № 7 Д100 - 1шт.</t>
  </si>
  <si>
    <t xml:space="preserve">Отключение водоснабжения для производства аварийный работ МУП "Вологдагорводоканал"</t>
  </si>
  <si>
    <t xml:space="preserve">Установка балансировочных клапанов на системе отопления в подвале - 7 шт.</t>
  </si>
  <si>
    <t xml:space="preserve">Замена водомерного узла в подвальном помещении</t>
  </si>
  <si>
    <t xml:space="preserve">2.2. Работы по благоустройству земельного участка </t>
  </si>
  <si>
    <t xml:space="preserve">Покраска металлического ограждения деткой площадки - 180 пм</t>
  </si>
  <si>
    <t xml:space="preserve">Закрытие колодца у подъезда № 2 ж/б крышкой</t>
  </si>
  <si>
    <t xml:space="preserve">Изготовление и установка металлического ограждения газонов у подъездов №№ 1-3</t>
  </si>
  <si>
    <t xml:space="preserve">2.3 Работы по содержанию помещений, входящих в состав общего имущества многоквартирного дома</t>
  </si>
  <si>
    <t xml:space="preserve">Косметический ремонт подъезда № 6</t>
  </si>
  <si>
    <t xml:space="preserve">Замена почтовых ящиков в подъезде № 6</t>
  </si>
  <si>
    <t xml:space="preserve">Ремонт цементного пола на лестничных площадках подъезда № 6 и ремонт крыльца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</si>
  <si>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</si>
  <si>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мягкой кровли кв.№№ 204, 243 - 97,63кв.м.</t>
  </si>
  <si>
    <t xml:space="preserve">Изготовление и установка металлического пандуса на 1-ом этаже под.№6</t>
  </si>
  <si>
    <t xml:space="preserve">Ремонт кровли над лестничной площадкой под.№5 - 19кв.м.</t>
  </si>
  <si>
    <t xml:space="preserve">Ремонт  кровли козырька подъезд № 3 -13 кв.м. 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</si>
  <si>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</si>
  <si>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</si>
  <si>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</si>
  <si>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</si>
  <si>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</si>
  <si>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</si>
  <si>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</si>
  <si>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</si>
  <si>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</si>
  <si>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</si>
  <si>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</si>
  <si>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доводчиков</t>
  </si>
  <si>
    <t xml:space="preserve">8.3 Утилизация ртутных ламп</t>
  </si>
  <si>
    <t xml:space="preserve">8.4 Снятие показаний и злектронная передача общедомовых приборов учета ресурсоснабжающим организациям 
</t>
  </si>
  <si>
    <t xml:space="preserve">8.5 Доставка ФАМ</t>
  </si>
  <si>
    <t xml:space="preserve">8.6 Установка табличек и антивандальных  рамок</t>
  </si>
  <si>
    <t xml:space="preserve">8.7 Уборка, вывоз  листвы, веток, снега и КГО</t>
  </si>
  <si>
    <t xml:space="preserve">8.8 Техническое  обслуживание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</si>
  <si>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- 813982,61 руб.</t>
  </si>
  <si>
    <t xml:space="preserve">За  отчетный   период   поступило  от  населения  на  содержание  и  текущий  ремонт   : 913939,23 руб.</t>
  </si>
  <si>
    <t xml:space="preserve">Выполнено  работ  по  содержанию  и  текущему  ремонту  за  отчетный  период  :  761708,58 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</si>
  <si>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-  661751,96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</si>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</sst>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87"/>
  <sheetViews>
    <sheetView showFormulas="false" showGridLines="true" showRowColHeaders="true" showZeros="true" rightToLeft="false" tabSelected="true" showOutlineSymbols="true" defaultGridColor="true" view="normal" topLeftCell="A53" colorId="64" zoomScale="100" zoomScaleNormal="100" zoomScalePageLayoutView="100" workbookViewId="0">
      <selection pane="topLeft" activeCell="G56" activeCellId="0" sqref="G56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1674825.82</v>
      </c>
      <c r="F12" s="9"/>
    </row>
    <row r="13" customFormat="false" ht="15.6" hidden="false" customHeight="false" outlineLevel="0" collapsed="false">
      <c r="B13" s="10" t="s">
        <v>14</v>
      </c>
      <c r="C13" s="7" t="n">
        <v>4741569.5</v>
      </c>
      <c r="D13" s="7" t="n">
        <v>4593706.7</v>
      </c>
      <c r="E13" s="11" t="n">
        <f aca="false">D13-C13</f>
        <v>-147862.8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7630357.64</v>
      </c>
      <c r="D14" s="7" t="n">
        <f aca="false">D15+D16+D17</f>
        <v>7347726.54</v>
      </c>
      <c r="E14" s="11" t="n">
        <f aca="false">D14-C14</f>
        <v>-282631.099999999</v>
      </c>
      <c r="F14" s="11"/>
    </row>
    <row r="15" customFormat="false" ht="15.6" hidden="false" customHeight="false" outlineLevel="0" collapsed="false">
      <c r="B15" s="10" t="s">
        <v>16</v>
      </c>
      <c r="C15" s="7" t="n">
        <v>1516859.19</v>
      </c>
      <c r="D15" s="7" t="n">
        <v>1481294.07</v>
      </c>
      <c r="E15" s="11" t="n">
        <f aca="false">D15-C15</f>
        <v>-35565.1199999999</v>
      </c>
      <c r="F15" s="11"/>
    </row>
    <row r="16" customFormat="false" ht="15.6" hidden="false" customHeight="false" outlineLevel="0" collapsed="false">
      <c r="B16" s="10" t="s">
        <v>17</v>
      </c>
      <c r="C16" s="7" t="n">
        <v>4366919.75</v>
      </c>
      <c r="D16" s="7" t="n">
        <v>4378568.24</v>
      </c>
      <c r="E16" s="11" t="n">
        <f aca="false">D16-C16</f>
        <v>11648.4900000002</v>
      </c>
      <c r="F16" s="11"/>
    </row>
    <row r="17" customFormat="false" ht="15.6" hidden="false" customHeight="false" outlineLevel="0" collapsed="false">
      <c r="B17" s="10" t="s">
        <v>18</v>
      </c>
      <c r="C17" s="7" t="n">
        <v>1746578.7</v>
      </c>
      <c r="D17" s="7" t="n">
        <v>1487864.23</v>
      </c>
      <c r="E17" s="11" t="n">
        <f aca="false">D17-C17</f>
        <v>-258714.47</v>
      </c>
      <c r="F17" s="11"/>
    </row>
    <row r="18" customFormat="false" ht="15.6" hidden="false" customHeight="false" outlineLevel="0" collapsed="false">
      <c r="B18" s="12" t="s">
        <v>19</v>
      </c>
      <c r="C18" s="7" t="n">
        <v>103366.7</v>
      </c>
      <c r="D18" s="7" t="n">
        <v>87730.92</v>
      </c>
      <c r="E18" s="11" t="n">
        <f aca="false">D18-C18</f>
        <v>-15635.78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12475293.84</v>
      </c>
      <c r="D19" s="7" t="n">
        <f aca="false">D13+D14+D18</f>
        <v>12029164.16</v>
      </c>
      <c r="E19" s="11" t="n">
        <f aca="false">D19-C19</f>
        <v>-446129.679999998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2120955.5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  <c r="G21" s="14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5"/>
      <c r="C23" s="16"/>
      <c r="D23" s="16"/>
      <c r="E23" s="16"/>
      <c r="F23" s="17"/>
    </row>
    <row r="24" customFormat="false" ht="31.2" hidden="false" customHeight="false" outlineLevel="0" collapsed="false">
      <c r="B24" s="18" t="s">
        <v>23</v>
      </c>
      <c r="C24" s="18"/>
      <c r="D24" s="18" t="s">
        <v>24</v>
      </c>
      <c r="E24" s="19" t="s">
        <v>25</v>
      </c>
      <c r="F24" s="19" t="s">
        <v>26</v>
      </c>
    </row>
    <row r="25" customFormat="false" ht="22.5" hidden="false" customHeight="tru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20" t="s">
        <v>28</v>
      </c>
      <c r="C26" s="20"/>
      <c r="D26" s="18" t="n">
        <v>13359.1</v>
      </c>
      <c r="E26" s="19" t="s">
        <v>29</v>
      </c>
      <c r="F26" s="21" t="n">
        <v>216516</v>
      </c>
    </row>
    <row r="27" customFormat="false" ht="67.5" hidden="false" customHeight="true" outlineLevel="0" collapsed="false">
      <c r="B27" s="20"/>
      <c r="C27" s="20"/>
      <c r="D27" s="18"/>
      <c r="E27" s="19"/>
      <c r="F27" s="21"/>
    </row>
    <row r="28" customFormat="false" ht="45.75" hidden="false" customHeight="true" outlineLevel="0" collapsed="false">
      <c r="B28" s="12" t="s">
        <v>30</v>
      </c>
      <c r="C28" s="12"/>
      <c r="D28" s="18" t="n">
        <v>13359.1</v>
      </c>
      <c r="E28" s="22" t="s">
        <v>31</v>
      </c>
      <c r="F28" s="23" t="n">
        <v>715055.4</v>
      </c>
    </row>
    <row r="29" customFormat="false" ht="46.8" hidden="false" customHeight="false" outlineLevel="0" collapsed="false">
      <c r="B29" s="24" t="s">
        <v>32</v>
      </c>
      <c r="C29" s="24"/>
      <c r="D29" s="18" t="n">
        <v>13359.1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18" t="n">
        <v>13359.1</v>
      </c>
      <c r="E30" s="22" t="s">
        <v>34</v>
      </c>
      <c r="F30" s="23" t="n">
        <v>16228.92</v>
      </c>
    </row>
    <row r="31" customFormat="false" ht="15.6" hidden="false" customHeight="false" outlineLevel="0" collapsed="false">
      <c r="B31" s="25" t="s">
        <v>35</v>
      </c>
      <c r="C31" s="25"/>
      <c r="D31" s="25"/>
      <c r="E31" s="25"/>
      <c r="F31" s="25"/>
    </row>
    <row r="32" customFormat="false" ht="58.5" hidden="false" customHeight="true" outlineLevel="0" collapsed="false">
      <c r="B32" s="26" t="s">
        <v>36</v>
      </c>
      <c r="C32" s="26"/>
      <c r="D32" s="7"/>
      <c r="E32" s="19" t="s">
        <v>37</v>
      </c>
      <c r="F32" s="27"/>
    </row>
    <row r="33" customFormat="false" ht="33.6" hidden="false" customHeight="true" outlineLevel="0" collapsed="false">
      <c r="B33" s="28" t="s">
        <v>38</v>
      </c>
      <c r="C33" s="28"/>
      <c r="D33" s="7"/>
      <c r="E33" s="19"/>
      <c r="F33" s="29" t="n">
        <v>1560.08</v>
      </c>
    </row>
    <row r="34" customFormat="false" ht="36" hidden="false" customHeight="true" outlineLevel="0" collapsed="false">
      <c r="B34" s="30" t="s">
        <v>39</v>
      </c>
      <c r="C34" s="30"/>
      <c r="D34" s="7"/>
      <c r="E34" s="19"/>
      <c r="F34" s="29" t="n">
        <v>1013.4</v>
      </c>
    </row>
    <row r="35" customFormat="false" ht="21.75" hidden="false" customHeight="true" outlineLevel="0" collapsed="false">
      <c r="B35" s="30" t="s">
        <v>40</v>
      </c>
      <c r="C35" s="30"/>
      <c r="D35" s="7"/>
      <c r="E35" s="19"/>
      <c r="F35" s="29" t="n">
        <v>21539.17</v>
      </c>
    </row>
    <row r="36" customFormat="false" ht="24" hidden="false" customHeight="true" outlineLevel="0" collapsed="false">
      <c r="B36" s="30" t="s">
        <v>41</v>
      </c>
      <c r="C36" s="30"/>
      <c r="D36" s="7"/>
      <c r="E36" s="19"/>
      <c r="F36" s="29" t="n">
        <v>28275.72</v>
      </c>
    </row>
    <row r="37" customFormat="false" ht="27.75" hidden="false" customHeight="true" outlineLevel="0" collapsed="false">
      <c r="B37" s="28" t="s">
        <v>42</v>
      </c>
      <c r="C37" s="28"/>
      <c r="D37" s="7"/>
      <c r="E37" s="19"/>
      <c r="F37" s="29" t="n">
        <v>69354.98</v>
      </c>
    </row>
    <row r="38" customFormat="false" ht="34.8" hidden="false" customHeight="true" outlineLevel="0" collapsed="false">
      <c r="B38" s="31" t="s">
        <v>43</v>
      </c>
      <c r="C38" s="31"/>
      <c r="D38" s="7"/>
      <c r="E38" s="19"/>
      <c r="F38" s="29" t="n">
        <v>6926.89</v>
      </c>
    </row>
    <row r="39" customFormat="false" ht="37.8" hidden="false" customHeight="true" outlineLevel="0" collapsed="false">
      <c r="B39" s="30" t="s">
        <v>44</v>
      </c>
      <c r="C39" s="30"/>
      <c r="D39" s="7"/>
      <c r="E39" s="19"/>
      <c r="F39" s="29" t="n">
        <v>97210.27</v>
      </c>
    </row>
    <row r="40" customFormat="false" ht="37.8" hidden="false" customHeight="true" outlineLevel="0" collapsed="false">
      <c r="B40" s="30" t="s">
        <v>45</v>
      </c>
      <c r="C40" s="30"/>
      <c r="D40" s="7"/>
      <c r="E40" s="19"/>
      <c r="F40" s="29" t="n">
        <v>20186.37</v>
      </c>
    </row>
    <row r="41" customFormat="false" ht="59.4" hidden="false" customHeight="true" outlineLevel="0" collapsed="false">
      <c r="B41" s="30" t="s">
        <v>46</v>
      </c>
      <c r="C41" s="30"/>
      <c r="D41" s="7"/>
      <c r="E41" s="19"/>
      <c r="F41" s="29" t="n">
        <v>7200</v>
      </c>
    </row>
    <row r="42" customFormat="false" ht="37.8" hidden="false" customHeight="true" outlineLevel="0" collapsed="false">
      <c r="B42" s="30" t="s">
        <v>47</v>
      </c>
      <c r="C42" s="30"/>
      <c r="D42" s="7"/>
      <c r="E42" s="19"/>
      <c r="F42" s="29" t="n">
        <v>72850.95</v>
      </c>
    </row>
    <row r="43" customFormat="false" ht="33" hidden="false" customHeight="true" outlineLevel="0" collapsed="false">
      <c r="B43" s="30" t="s">
        <v>48</v>
      </c>
      <c r="C43" s="30"/>
      <c r="D43" s="7"/>
      <c r="E43" s="19"/>
      <c r="F43" s="29" t="n">
        <v>81264.97</v>
      </c>
    </row>
    <row r="44" customFormat="false" ht="22.95" hidden="false" customHeight="true" outlineLevel="0" collapsed="false">
      <c r="B44" s="26" t="s">
        <v>49</v>
      </c>
      <c r="C44" s="26"/>
      <c r="D44" s="22"/>
      <c r="E44" s="19" t="s">
        <v>37</v>
      </c>
      <c r="F44" s="32"/>
    </row>
    <row r="45" customFormat="false" ht="40.5" hidden="false" customHeight="true" outlineLevel="0" collapsed="false">
      <c r="B45" s="33" t="s">
        <v>50</v>
      </c>
      <c r="C45" s="33"/>
      <c r="D45" s="22"/>
      <c r="E45" s="19"/>
      <c r="F45" s="7" t="n">
        <v>1890.05</v>
      </c>
    </row>
    <row r="46" customFormat="false" ht="30.75" hidden="false" customHeight="true" outlineLevel="0" collapsed="false">
      <c r="B46" s="28" t="s">
        <v>51</v>
      </c>
      <c r="C46" s="28"/>
      <c r="D46" s="22"/>
      <c r="E46" s="19"/>
      <c r="F46" s="7" t="n">
        <v>1310.55</v>
      </c>
    </row>
    <row r="47" customFormat="false" ht="31.5" hidden="false" customHeight="true" outlineLevel="0" collapsed="false">
      <c r="B47" s="28" t="s">
        <v>52</v>
      </c>
      <c r="C47" s="28"/>
      <c r="D47" s="22"/>
      <c r="E47" s="19"/>
      <c r="F47" s="7" t="n">
        <v>45417.1</v>
      </c>
    </row>
    <row r="48" customFormat="false" ht="30.75" hidden="false" customHeight="true" outlineLevel="0" collapsed="false">
      <c r="B48" s="34" t="s">
        <v>53</v>
      </c>
      <c r="C48" s="34"/>
      <c r="D48" s="7"/>
      <c r="E48" s="19" t="s">
        <v>37</v>
      </c>
      <c r="F48" s="35"/>
    </row>
    <row r="49" customFormat="false" ht="17.25" hidden="false" customHeight="true" outlineLevel="0" collapsed="false">
      <c r="B49" s="36" t="s">
        <v>54</v>
      </c>
      <c r="C49" s="36"/>
      <c r="D49" s="7"/>
      <c r="E49" s="19"/>
      <c r="F49" s="37" t="n">
        <v>185599.89</v>
      </c>
    </row>
    <row r="50" customFormat="false" ht="17.25" hidden="false" customHeight="true" outlineLevel="0" collapsed="false">
      <c r="B50" s="36" t="s">
        <v>55</v>
      </c>
      <c r="C50" s="36"/>
      <c r="D50" s="7"/>
      <c r="E50" s="19"/>
      <c r="F50" s="37" t="n">
        <v>13202.4</v>
      </c>
    </row>
    <row r="51" customFormat="false" ht="34.2" hidden="false" customHeight="true" outlineLevel="0" collapsed="false">
      <c r="B51" s="36" t="s">
        <v>56</v>
      </c>
      <c r="C51" s="36"/>
      <c r="D51" s="7"/>
      <c r="E51" s="19"/>
      <c r="F51" s="37" t="n">
        <v>2773.91</v>
      </c>
    </row>
    <row r="52" customFormat="false" ht="17.25" hidden="false" customHeight="true" outlineLevel="0" collapsed="false">
      <c r="B52" s="38"/>
      <c r="C52" s="38"/>
      <c r="D52" s="7"/>
      <c r="E52" s="19"/>
      <c r="F52" s="37" t="n">
        <v>0</v>
      </c>
    </row>
    <row r="53" customFormat="false" ht="57" hidden="false" customHeight="true" outlineLevel="0" collapsed="false">
      <c r="B53" s="39" t="s">
        <v>57</v>
      </c>
      <c r="C53" s="39"/>
      <c r="D53" s="40"/>
      <c r="E53" s="19" t="s">
        <v>37</v>
      </c>
      <c r="F53" s="41"/>
    </row>
    <row r="54" customFormat="false" ht="34.95" hidden="false" customHeight="true" outlineLevel="0" collapsed="false">
      <c r="B54" s="28" t="s">
        <v>58</v>
      </c>
      <c r="C54" s="28"/>
      <c r="D54" s="40"/>
      <c r="E54" s="19"/>
      <c r="F54" s="42" t="n">
        <v>60144.89</v>
      </c>
    </row>
    <row r="55" customFormat="false" ht="28.2" hidden="false" customHeight="true" outlineLevel="0" collapsed="false">
      <c r="B55" s="28" t="s">
        <v>59</v>
      </c>
      <c r="C55" s="28"/>
      <c r="D55" s="40"/>
      <c r="E55" s="19"/>
      <c r="F55" s="42" t="n">
        <v>23920</v>
      </c>
    </row>
    <row r="56" customFormat="false" ht="29.4" hidden="false" customHeight="true" outlineLevel="0" collapsed="false">
      <c r="B56" s="28" t="s">
        <v>60</v>
      </c>
      <c r="C56" s="28"/>
      <c r="D56" s="40"/>
      <c r="E56" s="19"/>
      <c r="F56" s="29" t="n">
        <v>11899.02</v>
      </c>
    </row>
    <row r="57" customFormat="false" ht="21" hidden="false" customHeight="true" outlineLevel="0" collapsed="false">
      <c r="B57" s="28" t="s">
        <v>61</v>
      </c>
      <c r="C57" s="28"/>
      <c r="D57" s="40"/>
      <c r="E57" s="19"/>
      <c r="F57" s="29" t="n">
        <v>8167.97</v>
      </c>
    </row>
    <row r="58" customFormat="false" ht="27.75" hidden="false" customHeight="true" outlineLevel="0" collapsed="false">
      <c r="B58" s="43" t="s">
        <v>62</v>
      </c>
      <c r="C58" s="43"/>
      <c r="D58" s="44"/>
      <c r="E58" s="45"/>
      <c r="F58" s="46" t="n">
        <f aca="false">SUM(F32:F57)</f>
        <v>761708.58</v>
      </c>
    </row>
    <row r="59" customFormat="false" ht="21" hidden="false" customHeight="true" outlineLevel="0" collapsed="false">
      <c r="B59" s="47" t="s">
        <v>63</v>
      </c>
      <c r="C59" s="47"/>
      <c r="D59" s="47"/>
      <c r="E59" s="47"/>
      <c r="F59" s="47"/>
    </row>
    <row r="60" customFormat="false" ht="48.75" hidden="false" customHeight="true" outlineLevel="0" collapsed="false">
      <c r="B60" s="12" t="s">
        <v>64</v>
      </c>
      <c r="C60" s="12"/>
      <c r="D60" s="18" t="n">
        <v>13359.1</v>
      </c>
      <c r="E60" s="19" t="s">
        <v>65</v>
      </c>
      <c r="F60" s="23" t="n">
        <v>258082.92</v>
      </c>
    </row>
    <row r="61" customFormat="false" ht="21.75" hidden="false" customHeight="true" outlineLevel="0" collapsed="false">
      <c r="B61" s="12" t="s">
        <v>66</v>
      </c>
      <c r="C61" s="12"/>
      <c r="D61" s="18" t="n">
        <v>13359.1</v>
      </c>
      <c r="E61" s="7"/>
      <c r="F61" s="23" t="n">
        <v>82015.42</v>
      </c>
    </row>
    <row r="62" customFormat="false" ht="22.5" hidden="false" customHeight="true" outlineLevel="0" collapsed="false">
      <c r="B62" s="24" t="s">
        <v>67</v>
      </c>
      <c r="C62" s="24"/>
      <c r="D62" s="18" t="n">
        <v>13359.1</v>
      </c>
      <c r="E62" s="7"/>
      <c r="F62" s="23" t="n">
        <v>37335.37</v>
      </c>
    </row>
    <row r="63" customFormat="false" ht="15.6" hidden="false" customHeight="false" outlineLevel="0" collapsed="false">
      <c r="B63" s="48" t="s">
        <v>68</v>
      </c>
      <c r="C63" s="48"/>
      <c r="D63" s="18" t="n">
        <v>13359.1</v>
      </c>
      <c r="E63" s="7"/>
      <c r="F63" s="23" t="n">
        <v>368840.28</v>
      </c>
    </row>
    <row r="64" customFormat="false" ht="15.6" hidden="false" customHeight="false" outlineLevel="0" collapsed="false">
      <c r="B64" s="48" t="s">
        <v>69</v>
      </c>
      <c r="C64" s="48"/>
      <c r="D64" s="18" t="n">
        <v>13359.1</v>
      </c>
      <c r="E64" s="7"/>
      <c r="F64" s="23" t="n">
        <v>569119.74</v>
      </c>
    </row>
    <row r="65" customFormat="false" ht="15.6" hidden="false" customHeight="false" outlineLevel="0" collapsed="false">
      <c r="B65" s="48" t="s">
        <v>70</v>
      </c>
      <c r="C65" s="48"/>
      <c r="D65" s="18" t="n">
        <v>13359.1</v>
      </c>
      <c r="E65" s="7"/>
      <c r="F65" s="23" t="n">
        <v>397499.4</v>
      </c>
    </row>
    <row r="66" customFormat="false" ht="15.6" hidden="false" customHeight="false" outlineLevel="0" collapsed="false">
      <c r="B66" s="48" t="s">
        <v>71</v>
      </c>
      <c r="C66" s="48"/>
      <c r="D66" s="18" t="n">
        <v>13359.1</v>
      </c>
      <c r="E66" s="7"/>
      <c r="F66" s="23" t="n">
        <f aca="false">F67+F68+F69+F73+F74+F70+F71+F72</f>
        <v>148222.86</v>
      </c>
    </row>
    <row r="67" customFormat="false" ht="15.6" hidden="false" customHeight="false" outlineLevel="0" collapsed="false">
      <c r="B67" s="24" t="s">
        <v>72</v>
      </c>
      <c r="C67" s="24"/>
      <c r="D67" s="18"/>
      <c r="E67" s="7"/>
      <c r="F67" s="23" t="n">
        <v>14944.43</v>
      </c>
    </row>
    <row r="68" customFormat="false" ht="15.6" hidden="false" customHeight="false" outlineLevel="0" collapsed="false">
      <c r="B68" s="24" t="s">
        <v>73</v>
      </c>
      <c r="C68" s="24"/>
      <c r="D68" s="18"/>
      <c r="E68" s="7"/>
      <c r="F68" s="23" t="n">
        <v>12000</v>
      </c>
    </row>
    <row r="69" customFormat="false" ht="15.6" hidden="false" customHeight="false" outlineLevel="0" collapsed="false">
      <c r="B69" s="24" t="s">
        <v>74</v>
      </c>
      <c r="C69" s="24"/>
      <c r="D69" s="18"/>
      <c r="E69" s="7"/>
      <c r="F69" s="23" t="n">
        <v>30</v>
      </c>
    </row>
    <row r="70" customFormat="false" ht="45" hidden="false" customHeight="true" outlineLevel="0" collapsed="false">
      <c r="B70" s="12" t="s">
        <v>75</v>
      </c>
      <c r="C70" s="12"/>
      <c r="D70" s="49"/>
      <c r="E70" s="7"/>
      <c r="F70" s="23" t="n">
        <v>55468.84</v>
      </c>
    </row>
    <row r="71" customFormat="false" ht="21.75" hidden="false" customHeight="true" outlineLevel="0" collapsed="false">
      <c r="B71" s="12" t="s">
        <v>76</v>
      </c>
      <c r="C71" s="12"/>
      <c r="D71" s="49"/>
      <c r="E71" s="7"/>
      <c r="F71" s="23" t="n">
        <v>3000</v>
      </c>
    </row>
    <row r="72" customFormat="false" ht="21.75" hidden="false" customHeight="true" outlineLevel="0" collapsed="false">
      <c r="B72" s="12" t="s">
        <v>77</v>
      </c>
      <c r="C72" s="12"/>
      <c r="D72" s="49"/>
      <c r="E72" s="7"/>
      <c r="F72" s="23" t="n">
        <v>4319</v>
      </c>
    </row>
    <row r="73" customFormat="false" ht="21.75" hidden="false" customHeight="true" outlineLevel="0" collapsed="false">
      <c r="B73" s="24" t="s">
        <v>78</v>
      </c>
      <c r="C73" s="24"/>
      <c r="D73" s="49"/>
      <c r="E73" s="7"/>
      <c r="F73" s="23" t="n">
        <v>50974.63</v>
      </c>
    </row>
    <row r="74" customFormat="false" ht="33" hidden="false" customHeight="true" outlineLevel="0" collapsed="false">
      <c r="B74" s="12" t="s">
        <v>79</v>
      </c>
      <c r="C74" s="12"/>
      <c r="D74" s="50"/>
      <c r="E74" s="29"/>
      <c r="F74" s="7" t="n">
        <v>7485.96</v>
      </c>
    </row>
    <row r="75" customFormat="false" ht="15.6" hidden="false" customHeight="false" outlineLevel="0" collapsed="false">
      <c r="B75" s="51"/>
      <c r="C75" s="52"/>
      <c r="D75" s="53"/>
      <c r="E75" s="54"/>
      <c r="F75" s="54"/>
    </row>
    <row r="76" customFormat="false" ht="15.6" hidden="false" customHeight="false" outlineLevel="0" collapsed="false">
      <c r="B76" s="55"/>
      <c r="C76" s="54"/>
      <c r="D76" s="54"/>
      <c r="E76" s="54"/>
      <c r="F76" s="54"/>
    </row>
    <row r="77" customFormat="false" ht="43.5" hidden="false" customHeight="true" outlineLevel="0" collapsed="false">
      <c r="B77" s="56" t="s">
        <v>80</v>
      </c>
      <c r="C77" s="56"/>
      <c r="D77" s="56"/>
      <c r="E77" s="56"/>
      <c r="F77" s="56"/>
    </row>
    <row r="78" customFormat="false" ht="36.75" hidden="false" customHeight="true" outlineLevel="0" collapsed="false">
      <c r="B78" s="56" t="s">
        <v>81</v>
      </c>
      <c r="C78" s="56"/>
      <c r="D78" s="56"/>
      <c r="E78" s="56"/>
      <c r="F78" s="56"/>
    </row>
    <row r="79" customFormat="false" ht="15.6" hidden="false" customHeight="false" outlineLevel="0" collapsed="false">
      <c r="B79" s="1"/>
      <c r="C79" s="1"/>
      <c r="D79" s="1"/>
      <c r="E79" s="1"/>
      <c r="F79" s="1"/>
    </row>
    <row r="80" customFormat="false" ht="15.6" hidden="false" customHeight="false" outlineLevel="0" collapsed="false">
      <c r="B80" s="3" t="s">
        <v>82</v>
      </c>
      <c r="C80" s="3"/>
      <c r="D80" s="3"/>
      <c r="E80" s="3"/>
      <c r="F80" s="3"/>
    </row>
    <row r="81" customFormat="false" ht="15.6" hidden="false" customHeight="false" outlineLevel="0" collapsed="false">
      <c r="B81" s="1"/>
      <c r="C81" s="57"/>
      <c r="D81" s="1"/>
      <c r="E81" s="1"/>
      <c r="F81" s="1"/>
    </row>
    <row r="82" customFormat="false" ht="38.25" hidden="false" customHeight="true" outlineLevel="0" collapsed="false">
      <c r="B82" s="56" t="s">
        <v>83</v>
      </c>
      <c r="C82" s="56"/>
      <c r="D82" s="56"/>
      <c r="E82" s="56"/>
      <c r="F82" s="56"/>
    </row>
    <row r="83" customFormat="false" ht="15.6" hidden="false" customHeight="false" outlineLevel="0" collapsed="false">
      <c r="B83" s="1"/>
      <c r="C83" s="1"/>
      <c r="D83" s="1"/>
      <c r="E83" s="1"/>
      <c r="F83" s="1"/>
    </row>
    <row r="85" customFormat="false" ht="30.75" hidden="false" customHeight="true" outlineLevel="0" collapsed="false">
      <c r="B85" s="58" t="s">
        <v>84</v>
      </c>
      <c r="C85" s="58"/>
      <c r="D85" s="58"/>
      <c r="E85" s="58"/>
      <c r="F85" s="58"/>
    </row>
    <row r="87" customFormat="false" ht="24.75" hidden="false" customHeight="true" outlineLevel="0" collapsed="false">
      <c r="B87" s="58" t="s">
        <v>85</v>
      </c>
      <c r="C87" s="58"/>
      <c r="D87" s="58"/>
      <c r="E87" s="58"/>
      <c r="F87" s="58"/>
    </row>
  </sheetData>
  <mergeCells count="7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3"/>
    <mergeCell ref="E32:E43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D44:D47"/>
    <mergeCell ref="E44:E47"/>
    <mergeCell ref="B45:C45"/>
    <mergeCell ref="B46:C46"/>
    <mergeCell ref="B47:C47"/>
    <mergeCell ref="B48:C48"/>
    <mergeCell ref="D48:D52"/>
    <mergeCell ref="E48:E52"/>
    <mergeCell ref="B49:C49"/>
    <mergeCell ref="B50:C50"/>
    <mergeCell ref="B51:C51"/>
    <mergeCell ref="B52:C52"/>
    <mergeCell ref="B53:C53"/>
    <mergeCell ref="D53:D57"/>
    <mergeCell ref="E53:E57"/>
    <mergeCell ref="B54:C54"/>
    <mergeCell ref="B55:C55"/>
    <mergeCell ref="B56:C56"/>
    <mergeCell ref="B57:C57"/>
    <mergeCell ref="B58:C58"/>
    <mergeCell ref="B59:F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7:F77"/>
    <mergeCell ref="B78:F78"/>
    <mergeCell ref="B80:F80"/>
    <mergeCell ref="B82:F82"/>
    <mergeCell ref="B85:F85"/>
    <mergeCell ref="B87:F87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2020-03-25T10:14:39Z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